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Drásov DI II\soupis prací po DI č.II\městys\"/>
    </mc:Choice>
  </mc:AlternateContent>
  <bookViews>
    <workbookView xWindow="0" yWindow="0" windowWidth="0" windowHeight="0" activeTab="3"/>
  </bookViews>
  <sheets>
    <sheet name="SO 000.bOstatní" sheetId="2" r:id="rId1"/>
    <sheet name="SO 101.3, D" sheetId="3" r:id="rId2"/>
    <sheet name="SO 441.3" sheetId="4" r:id="rId3"/>
    <sheet name="SO 000.bVedlejší" sheetId="5" r:id="rId4"/>
  </sheets>
  <calcPr/>
</workbook>
</file>

<file path=xl/calcChain.xml><?xml version="1.0" encoding="utf-8"?>
<calcChain xmlns="http://schemas.openxmlformats.org/spreadsheetml/2006/main">
  <c i="5" l="1" r="I3"/>
  <c r="I9"/>
  <c r="O25"/>
  <c r="I25"/>
  <c r="O22"/>
  <c r="I22"/>
  <c r="O19"/>
  <c r="I19"/>
  <c r="O16"/>
  <c r="I16"/>
  <c r="O13"/>
  <c r="I13"/>
  <c r="O10"/>
  <c r="I10"/>
  <c i="4" r="I3"/>
  <c r="I43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4"/>
  <c r="O39"/>
  <c r="I39"/>
  <c r="O35"/>
  <c r="I35"/>
  <c r="I13"/>
  <c r="O30"/>
  <c r="I30"/>
  <c r="O26"/>
  <c r="I26"/>
  <c r="O22"/>
  <c r="I22"/>
  <c r="O18"/>
  <c r="I18"/>
  <c r="O14"/>
  <c r="I14"/>
  <c r="I8"/>
  <c r="O9"/>
  <c r="I9"/>
  <c i="3" r="I3"/>
  <c r="I25"/>
  <c r="O44"/>
  <c r="I44"/>
  <c r="O40"/>
  <c r="I40"/>
  <c r="O36"/>
  <c r="I36"/>
  <c r="O32"/>
  <c r="I32"/>
  <c r="O29"/>
  <c r="I29"/>
  <c r="O26"/>
  <c r="I26"/>
  <c r="I8"/>
  <c r="O21"/>
  <c r="I21"/>
  <c r="O17"/>
  <c r="I17"/>
  <c r="O13"/>
  <c r="I13"/>
  <c r="O9"/>
  <c r="I9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<sst xmlns="http://schemas.openxmlformats.org/spreadsheetml/2006/main">
  <si>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</si>
  <si>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</si>
  <si>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</si>
  <si>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</si>
  <si>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</si>
  <si>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2023/0945</t>
  </si>
  <si>
    <t>II/379 Drásov 2. st, km 23,350 – 24,300 (městys) po DI č. II</t>
  </si>
  <si>
    <t>Ostatní</t>
  </si>
  <si>
    <t>O</t>
  </si>
  <si>
    <t>Objekt:</t>
  </si>
  <si>
    <t>SO 000.b</t>
  </si>
  <si>
    <t>Ostatní a vedlejší náklady (městys)</t>
  </si>
  <si>
    <t>O1</t>
  </si>
  <si>
    <t>Rozpočet:</t>
  </si>
  <si>
    <t>náklady (městys)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</si>
  <si>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</si>
  <si>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</si>
  <si>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</si>
  <si>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</si>
  <si>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</si>
  <si>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</si>
  <si>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</si>
  <si>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</si>
  <si>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</si>
  <si>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</si>
  <si>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</si>
  <si>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</si>
  <si>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</si>
  <si>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</si>
  <si>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</si>
  <si>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</si>
  <si>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</si>
  <si>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</si>
  <si>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</si>
  <si>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</si>
  <si>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</si>
  <si>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</si>
  <si>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</si>
  <si>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</si>
  <si>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</si>
  <si>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</si>
  <si>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</si>
  <si>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101.3, D</t>
  </si>
  <si>
    <t>Silnice II/379 - úsek 3 - dělící ostrůvek v místě přechodu</t>
  </si>
  <si>
    <t>5</t>
  </si>
  <si>
    <t>Komunikace</t>
  </si>
  <si>
    <t>56333</t>
  </si>
  <si>
    <t>VOZOVKOVÉ VRSTVY ZE ŠTĚRKODRTI TL. DO 150MM</t>
  </si>
  <si>
    <t>M2</t>
  </si>
  <si>
    <t>VV</t>
  </si>
  <si>
    <t>"na ostrůvku, dle Výkazu výměr (dále VV)"_x000d_
 35 = 35,00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</si>
  <si>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</si>
  <si>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58222</t>
  </si>
  <si>
    <t>DLÁŽDĚNÉ KRYTY Z DROBNÝCH KOSTEK DO LOŽE Z MC</t>
  </si>
  <si>
    <t>v čelech ostrůvku</t>
  </si>
  <si>
    <t xml:space="preserve">"dle VV          "_x000d_
 14,62 = 14,62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</si>
  <si>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</si>
  <si>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</si>
  <si>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</si>
  <si>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"dle VV, vč. dlažeb reliefních"_x000d_
 3,84 = 3,84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</si>
  <si>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</si>
  <si>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582614</t>
  </si>
  <si>
    <t>KRYTY Z BETON DLAŽDIC SE ZÁMKEM BAREV TL 60MM DO LOŽE Z KAM</t>
  </si>
  <si>
    <t>"zámk. dlažba červená, relief"_x000d_
 "dle VV"_x000d_
 4,08 = 4,08 [A]</t>
  </si>
  <si>
    <t>9</t>
  </si>
  <si>
    <t>Ostatní konstrukce a práce</t>
  </si>
  <si>
    <t>914311</t>
  </si>
  <si>
    <t>DOPRAV ZNAČKY ZMENŠ VEL OCEL - DODÁVKA A MONTÁŽ</t>
  </si>
  <si>
    <t>KUS</t>
  </si>
  <si>
    <t>značka C4a</t>
  </si>
  <si>
    <t>- kromě vlastních značek a zařízení v příslušném provedení uvedeném v textu ještě sloupky a upevňovací zařízení včetně jejich osazení (betonová patka, zemní práce), pokud nejsou uvedeny samostatnou položkou
- u dočasných (provizorních) značek a zařízení údržbu po celou dobu trvání funkce, náhradu zničených nebo ztracených kusů, nutnou opravu poškozených částí
- u výstražných světel napájení z baterie včetně záložní baterie</t>
  </si>
  <si>
    <t>914921</t>
  </si>
  <si>
    <t>SLOUPKY A STOJKY DZ Z OCEL TRUBEK DO PATKY DOD A MONTÁŽ</t>
  </si>
  <si>
    <t>sloupky ke značkám, dl. 1,0 m</t>
  </si>
  <si>
    <t>917224</t>
  </si>
  <si>
    <t>a</t>
  </si>
  <si>
    <t>SILNIČNÍ A CHODNÍKOVÉ OBRUBY Z BETONOVÝCH OBRUBNÍKŮ ŠÍŘ 150MM</t>
  </si>
  <si>
    <t>M</t>
  </si>
  <si>
    <t>"obrubník 150 x 150 mm (přejízdný, původní č. 149 a 152)"_x000d_
 "dle VV"_x000d_
 8 = 8,00 [A]</t>
  </si>
  <si>
    <t>Položka zahrnuje:
dodání a pokládku betonových obrubníků o rozměrech předepsaných zadávací dokumentací
betonové lože i boční betonovou opěrku.</t>
  </si>
  <si>
    <t>b</t>
  </si>
  <si>
    <t>"obrubník 150 x 300 mm, převýšen nad vozovku 200 mm"_x000d_
 "dle VV"_x000d_
 19,2 = 19,20 [B]</t>
  </si>
  <si>
    <t>c</t>
  </si>
  <si>
    <t>"obrubník 150 x 300 mm, obloukový pro R=1m"_x000d_
 "dle VV"_x000d_
 6,3 = 6,30 [A]</t>
  </si>
  <si>
    <t>Položka zahrnuje:
- dodání a pokládku betonových obrubníků o rozměrech předepsaných zadávací dokumentací
- betonové lože i boční betonovou opěrku
Položka nezahrnuje:
- x</t>
  </si>
  <si>
    <t>91723</t>
  </si>
  <si>
    <t>OBRUBY Z BETON KRAJNÍKŮ</t>
  </si>
  <si>
    <t>odděl. obrubník mezi čely a zámkovou dlažbou</t>
  </si>
  <si>
    <t>2,0*2 = 4,00 [A]</t>
  </si>
  <si>
    <t>Položka zahrnuje:
- dodání a pokládku betonových krajníků o rozměrech předepsaných zadávací dokumentací
- betonové lože i boční betonovou opěrku
Položka nezahrnuje:
- x</t>
  </si>
  <si>
    <t>SO 441.3</t>
  </si>
  <si>
    <t>Veřejné osvětlení Drásov - úsek 3</t>
  </si>
  <si>
    <t>014102</t>
  </si>
  <si>
    <t>POPLATKY ZA SKLÁDKU</t>
  </si>
  <si>
    <t>T</t>
  </si>
  <si>
    <t>přebytečná zemina</t>
  </si>
  <si>
    <t>11,44*2 = 22,88 [A]</t>
  </si>
  <si>
    <t>Položka zahrnuje:
- veškeré poplatky provozovateli skládky související s uložením odpadu na skládce.
Položka nezahrnuje:
- x</t>
  </si>
  <si>
    <t>1</t>
  </si>
  <si>
    <t>Zemní práce</t>
  </si>
  <si>
    <t>13183</t>
  </si>
  <si>
    <t>HLOUBENÍ JAM ZAPAŽ I NEPAŽ TŘ II</t>
  </si>
  <si>
    <t>M3</t>
  </si>
  <si>
    <t>Odvozná vzdálenost v režii zhotovitele</t>
  </si>
  <si>
    <t>4*(0,6*0,6*1) = 1,44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</si>
  <si>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</si>
  <si>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13283</t>
  </si>
  <si>
    <t>HLOUBENÍ RÝH ŠÍŘ DO 2M PAŽ I NEPAŽ TŘ. II</t>
  </si>
  <si>
    <t>30*0,35*0,7+2*5*0,5*1,2+9*0,5*1,2 = 18,75 [A]</t>
  </si>
  <si>
    <t>17120</t>
  </si>
  <si>
    <t>ULOŽENÍ SYPANINY DO NÁSYPŮ A NA SKLÁDKY BEZ ZHUTNĚNÍ</t>
  </si>
  <si>
    <t>18,75+1,44-8,75 = 11,44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</si>
  <si>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</si>
  <si>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</si>
  <si>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</si>
  <si>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30*0,35*(0,7-0,1-0,4) = 2,10 [A]_x000d_
 2*5*0,5*(1,2-0,1-0,4) = 3,50 [B]_x000d_
 9*0,5*(1,2-0,1-0,4) = 3,15 [C]_x000d_
 A+B+C = 8,75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</si>
  <si>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</si>
  <si>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</si>
  <si>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</si>
  <si>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30*0,35*0,4+2*5*0,5*0,4+9*0,5*0,4 = 8,00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</si>
  <si>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</si>
  <si>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</t>
  </si>
  <si>
    <t>Základy</t>
  </si>
  <si>
    <t>272314</t>
  </si>
  <si>
    <t>ZÁKLADY Z PROSTÉHO BETONU DO C25/30</t>
  </si>
  <si>
    <t>4*0,6*0,6*0,5 = 0,72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</si>
  <si>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</si>
  <si>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272315</t>
  </si>
  <si>
    <t>ZÁKLADY Z PROSTÉHO BETONU DO C30/37</t>
  </si>
  <si>
    <t>3*0,6*0,6*0,15 = 0,16 [A]</t>
  </si>
  <si>
    <t>7</t>
  </si>
  <si>
    <t>Přidružená stavební výroba</t>
  </si>
  <si>
    <t>702211</t>
  </si>
  <si>
    <t>KABELOVÁ CHRÁNIČKA ZEMNÍ DN DO 100 MM</t>
  </si>
  <si>
    <t>Korugovaná roura DN 63</t>
  </si>
  <si>
    <t>93 = 93,00 [A]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</si>
  <si>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</si>
  <si>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</si>
  <si>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</si>
  <si>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Korugovaná roura DN110</t>
  </si>
  <si>
    <t>4*5+2*9 = 38,00 [A]</t>
  </si>
  <si>
    <t>702213</t>
  </si>
  <si>
    <t>KABELOVÁ CHRÁNIČKA ZEMNÍ DN PŘES 200 MM</t>
  </si>
  <si>
    <t>PE DN 300 do pouzdrového základu</t>
  </si>
  <si>
    <t>4*1,2 = 4,80 [A]</t>
  </si>
  <si>
    <t>702312</t>
  </si>
  <si>
    <t>ZAKRYTÍ KABELŮ VÝSTRAŽNOU FÓLIÍ ŠÍŘKY PŘES 20 DO 40 CM</t>
  </si>
  <si>
    <t>67 = 67,00 [A]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</si>
  <si>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</si>
  <si>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</si>
  <si>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</si>
  <si>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>93+2 = 95,00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</si>
  <si>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</si>
  <si>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741C05</t>
  </si>
  <si>
    <t>SPOJOVÁNÍ UZEMŇOVACÍCH VODIČŮ</t>
  </si>
  <si>
    <t>4 = 4,00 [A]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</si>
  <si>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</si>
  <si>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</si>
  <si>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</si>
  <si>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</si>
  <si>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742G11</t>
  </si>
  <si>
    <t>KABEL NN DVOU- A TŘÍŽÍLOVÝ CU S PLASTOVOU IZOLACÍ DO 2,5 MM2</t>
  </si>
  <si>
    <t>CYKY-J 3x1,5</t>
  </si>
  <si>
    <t>4*8 = 32,00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</si>
  <si>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</si>
  <si>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</si>
  <si>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</si>
  <si>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CYKY-J 4x16</t>
  </si>
  <si>
    <t>742L11</t>
  </si>
  <si>
    <t>UKONČENÍ DVOU AŽ PĚTIŽÍLOVÉHO KABELU V ROZVADĚČI NEBO NA PŘÍSTROJI DO 2,5 MM2</t>
  </si>
  <si>
    <t>12 = 12,00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</si>
  <si>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</si>
  <si>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</si>
  <si>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</si>
  <si>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</si>
  <si>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</si>
  <si>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</si>
  <si>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743141</t>
  </si>
  <si>
    <t xml:space="preserve">OSVĚTLOVACÍ STOŽÁR  PŘECHODOVÝ DÉLKY DO 8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</si>
  <si>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</si>
  <si>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743142</t>
  </si>
  <si>
    <t xml:space="preserve">OSVĚTLOVACÍ STOŽÁR  PŘECHODOVÝ - VÝLOŽNÍK S DÉLKOU VYLOŽENÍ DO 3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</si>
  <si>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</si>
  <si>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743151</t>
  </si>
  <si>
    <t xml:space="preserve">OSVĚTLOVACÍ STOŽÁR  - STOŽÁROVÁ ROZVODNICE S 1-2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</si>
  <si>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</si>
  <si>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</si>
  <si>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</si>
  <si>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</si>
  <si>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</si>
  <si>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</si>
  <si>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1 = 1,00 [A]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</si>
  <si>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</si>
  <si>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Vedlejší</t>
  </si>
  <si>
    <t>00001</t>
  </si>
  <si>
    <t>R</t>
  </si>
  <si>
    <t xml:space="preserve">Vytyčení veškerých inženýrských sítí v prostoru staveniště a ochrana inženýrských sítí - popsáno v obchodních podmínkách  a v projektové dokumentaci</t>
  </si>
  <si>
    <t>00002</t>
  </si>
  <si>
    <t>Vytyčení obvodu prostoru staveniště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</si>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</sst>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75">
      <c r="A15" s="29" t="s">
        <v>36</v>
      </c>
      <c r="B15" s="38"/>
      <c r="C15" s="39"/>
      <c r="D15" s="39"/>
      <c r="E15" s="31" t="s">
        <v>41</v>
      </c>
      <c r="F15" s="39"/>
      <c r="G15" s="39"/>
      <c r="H15" s="39"/>
      <c r="I15" s="39"/>
      <c r="J15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SUMIFS(I8:I47,A8:A47,"SD")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35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 ht="30">
      <c r="A11" s="29" t="s">
        <v>49</v>
      </c>
      <c r="B11" s="35"/>
      <c r="C11" s="36"/>
      <c r="D11" s="36"/>
      <c r="E11" s="42" t="s">
        <v>50</v>
      </c>
      <c r="F11" s="36"/>
      <c r="G11" s="36"/>
      <c r="H11" s="36"/>
      <c r="I11" s="36"/>
      <c r="J11" s="37"/>
    </row>
    <row r="12" ht="60">
      <c r="A12" s="29" t="s">
        <v>36</v>
      </c>
      <c r="B12" s="35"/>
      <c r="C12" s="36"/>
      <c r="D12" s="36"/>
      <c r="E12" s="31" t="s">
        <v>51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52</v>
      </c>
      <c r="D13" s="29" t="s">
        <v>31</v>
      </c>
      <c r="E13" s="31" t="s">
        <v>53</v>
      </c>
      <c r="F13" s="32" t="s">
        <v>48</v>
      </c>
      <c r="G13" s="33">
        <v>14.619999999999999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54</v>
      </c>
      <c r="F14" s="36"/>
      <c r="G14" s="36"/>
      <c r="H14" s="36"/>
      <c r="I14" s="36"/>
      <c r="J14" s="37"/>
    </row>
    <row r="15" ht="30">
      <c r="A15" s="29" t="s">
        <v>49</v>
      </c>
      <c r="B15" s="35"/>
      <c r="C15" s="36"/>
      <c r="D15" s="36"/>
      <c r="E15" s="42" t="s">
        <v>55</v>
      </c>
      <c r="F15" s="36"/>
      <c r="G15" s="36"/>
      <c r="H15" s="36"/>
      <c r="I15" s="36"/>
      <c r="J15" s="37"/>
    </row>
    <row r="16" ht="195">
      <c r="A16" s="29" t="s">
        <v>36</v>
      </c>
      <c r="B16" s="35"/>
      <c r="C16" s="36"/>
      <c r="D16" s="36"/>
      <c r="E16" s="31" t="s">
        <v>56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57</v>
      </c>
      <c r="D17" s="29" t="s">
        <v>31</v>
      </c>
      <c r="E17" s="31" t="s">
        <v>58</v>
      </c>
      <c r="F17" s="32" t="s">
        <v>48</v>
      </c>
      <c r="G17" s="33">
        <v>3.8399999999999999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49</v>
      </c>
      <c r="B19" s="35"/>
      <c r="C19" s="36"/>
      <c r="D19" s="36"/>
      <c r="E19" s="42" t="s">
        <v>59</v>
      </c>
      <c r="F19" s="36"/>
      <c r="G19" s="36"/>
      <c r="H19" s="36"/>
      <c r="I19" s="36"/>
      <c r="J19" s="37"/>
    </row>
    <row r="20" ht="225">
      <c r="A20" s="29" t="s">
        <v>36</v>
      </c>
      <c r="B20" s="35"/>
      <c r="C20" s="36"/>
      <c r="D20" s="36"/>
      <c r="E20" s="31" t="s">
        <v>60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61</v>
      </c>
      <c r="D21" s="29" t="s">
        <v>31</v>
      </c>
      <c r="E21" s="31" t="s">
        <v>62</v>
      </c>
      <c r="F21" s="32" t="s">
        <v>48</v>
      </c>
      <c r="G21" s="33">
        <v>4.0800000000000001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 ht="45">
      <c r="A23" s="29" t="s">
        <v>49</v>
      </c>
      <c r="B23" s="35"/>
      <c r="C23" s="36"/>
      <c r="D23" s="36"/>
      <c r="E23" s="42" t="s">
        <v>63</v>
      </c>
      <c r="F23" s="36"/>
      <c r="G23" s="36"/>
      <c r="H23" s="36"/>
      <c r="I23" s="36"/>
      <c r="J23" s="37"/>
    </row>
    <row r="24" ht="225">
      <c r="A24" s="29" t="s">
        <v>36</v>
      </c>
      <c r="B24" s="35"/>
      <c r="C24" s="36"/>
      <c r="D24" s="36"/>
      <c r="E24" s="31" t="s">
        <v>60</v>
      </c>
      <c r="F24" s="36"/>
      <c r="G24" s="36"/>
      <c r="H24" s="36"/>
      <c r="I24" s="36"/>
      <c r="J24" s="37"/>
    </row>
    <row r="25">
      <c r="A25" s="23" t="s">
        <v>26</v>
      </c>
      <c r="B25" s="24"/>
      <c r="C25" s="25" t="s">
        <v>64</v>
      </c>
      <c r="D25" s="26"/>
      <c r="E25" s="23" t="s">
        <v>65</v>
      </c>
      <c r="F25" s="26"/>
      <c r="G25" s="26"/>
      <c r="H25" s="26"/>
      <c r="I25" s="27">
        <f>SUMIFS(I26:I47,A26:A47,"P")</f>
        <v>0</v>
      </c>
      <c r="J25" s="28"/>
    </row>
    <row r="26">
      <c r="A26" s="29" t="s">
        <v>29</v>
      </c>
      <c r="B26" s="29">
        <v>5</v>
      </c>
      <c r="C26" s="30" t="s">
        <v>66</v>
      </c>
      <c r="D26" s="29" t="s">
        <v>31</v>
      </c>
      <c r="E26" s="31" t="s">
        <v>67</v>
      </c>
      <c r="F26" s="32" t="s">
        <v>68</v>
      </c>
      <c r="G26" s="33">
        <v>2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69</v>
      </c>
      <c r="F27" s="36"/>
      <c r="G27" s="36"/>
      <c r="H27" s="36"/>
      <c r="I27" s="36"/>
      <c r="J27" s="37"/>
    </row>
    <row r="28" ht="120">
      <c r="A28" s="29" t="s">
        <v>36</v>
      </c>
      <c r="B28" s="35"/>
      <c r="C28" s="36"/>
      <c r="D28" s="36"/>
      <c r="E28" s="31" t="s">
        <v>70</v>
      </c>
      <c r="F28" s="36"/>
      <c r="G28" s="36"/>
      <c r="H28" s="36"/>
      <c r="I28" s="36"/>
      <c r="J28" s="37"/>
    </row>
    <row r="29">
      <c r="A29" s="29" t="s">
        <v>29</v>
      </c>
      <c r="B29" s="29">
        <v>6</v>
      </c>
      <c r="C29" s="30" t="s">
        <v>71</v>
      </c>
      <c r="D29" s="29" t="s">
        <v>31</v>
      </c>
      <c r="E29" s="31" t="s">
        <v>72</v>
      </c>
      <c r="F29" s="32" t="s">
        <v>68</v>
      </c>
      <c r="G29" s="33">
        <v>2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>
      <c r="A30" s="29" t="s">
        <v>34</v>
      </c>
      <c r="B30" s="35"/>
      <c r="C30" s="36"/>
      <c r="D30" s="36"/>
      <c r="E30" s="31" t="s">
        <v>73</v>
      </c>
      <c r="F30" s="36"/>
      <c r="G30" s="36"/>
      <c r="H30" s="36"/>
      <c r="I30" s="36"/>
      <c r="J30" s="37"/>
    </row>
    <row r="31" ht="120">
      <c r="A31" s="29" t="s">
        <v>36</v>
      </c>
      <c r="B31" s="35"/>
      <c r="C31" s="36"/>
      <c r="D31" s="36"/>
      <c r="E31" s="31" t="s">
        <v>70</v>
      </c>
      <c r="F31" s="36"/>
      <c r="G31" s="36"/>
      <c r="H31" s="36"/>
      <c r="I31" s="36"/>
      <c r="J31" s="37"/>
    </row>
    <row r="32" ht="30">
      <c r="A32" s="29" t="s">
        <v>29</v>
      </c>
      <c r="B32" s="29">
        <v>7</v>
      </c>
      <c r="C32" s="30" t="s">
        <v>74</v>
      </c>
      <c r="D32" s="29" t="s">
        <v>75</v>
      </c>
      <c r="E32" s="31" t="s">
        <v>76</v>
      </c>
      <c r="F32" s="32" t="s">
        <v>77</v>
      </c>
      <c r="G32" s="33">
        <v>8</v>
      </c>
      <c r="H32" s="33">
        <v>0</v>
      </c>
      <c r="I32" s="33">
        <f>ROUND(G32*H32,P4)</f>
        <v>0</v>
      </c>
      <c r="J32" s="29"/>
      <c r="O32" s="34">
        <f>I32*0.21</f>
        <v>0</v>
      </c>
      <c r="P32">
        <v>3</v>
      </c>
    </row>
    <row r="33">
      <c r="A33" s="29" t="s">
        <v>34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45">
      <c r="A34" s="29" t="s">
        <v>49</v>
      </c>
      <c r="B34" s="35"/>
      <c r="C34" s="36"/>
      <c r="D34" s="36"/>
      <c r="E34" s="42" t="s">
        <v>78</v>
      </c>
      <c r="F34" s="36"/>
      <c r="G34" s="36"/>
      <c r="H34" s="36"/>
      <c r="I34" s="36"/>
      <c r="J34" s="37"/>
    </row>
    <row r="35" ht="60">
      <c r="A35" s="29" t="s">
        <v>36</v>
      </c>
      <c r="B35" s="35"/>
      <c r="C35" s="36"/>
      <c r="D35" s="36"/>
      <c r="E35" s="31" t="s">
        <v>79</v>
      </c>
      <c r="F35" s="36"/>
      <c r="G35" s="36"/>
      <c r="H35" s="36"/>
      <c r="I35" s="36"/>
      <c r="J35" s="37"/>
    </row>
    <row r="36" ht="30">
      <c r="A36" s="29" t="s">
        <v>29</v>
      </c>
      <c r="B36" s="29">
        <v>8</v>
      </c>
      <c r="C36" s="30" t="s">
        <v>74</v>
      </c>
      <c r="D36" s="29" t="s">
        <v>80</v>
      </c>
      <c r="E36" s="31" t="s">
        <v>76</v>
      </c>
      <c r="F36" s="32" t="s">
        <v>77</v>
      </c>
      <c r="G36" s="33">
        <v>19.199999999999999</v>
      </c>
      <c r="H36" s="33">
        <v>0</v>
      </c>
      <c r="I36" s="33">
        <f>ROUND(G36*H36,P4)</f>
        <v>0</v>
      </c>
      <c r="J36" s="29"/>
      <c r="O36" s="34">
        <f>I36*0.21</f>
        <v>0</v>
      </c>
      <c r="P36">
        <v>3</v>
      </c>
    </row>
    <row r="37">
      <c r="A37" s="29" t="s">
        <v>34</v>
      </c>
      <c r="B37" s="35"/>
      <c r="C37" s="36"/>
      <c r="D37" s="36"/>
      <c r="E37" s="41" t="s">
        <v>31</v>
      </c>
      <c r="F37" s="36"/>
      <c r="G37" s="36"/>
      <c r="H37" s="36"/>
      <c r="I37" s="36"/>
      <c r="J37" s="37"/>
    </row>
    <row r="38" ht="45">
      <c r="A38" s="29" t="s">
        <v>49</v>
      </c>
      <c r="B38" s="35"/>
      <c r="C38" s="36"/>
      <c r="D38" s="36"/>
      <c r="E38" s="42" t="s">
        <v>81</v>
      </c>
      <c r="F38" s="36"/>
      <c r="G38" s="36"/>
      <c r="H38" s="36"/>
      <c r="I38" s="36"/>
      <c r="J38" s="37"/>
    </row>
    <row r="39" ht="60">
      <c r="A39" s="29" t="s">
        <v>36</v>
      </c>
      <c r="B39" s="35"/>
      <c r="C39" s="36"/>
      <c r="D39" s="36"/>
      <c r="E39" s="31" t="s">
        <v>79</v>
      </c>
      <c r="F39" s="36"/>
      <c r="G39" s="36"/>
      <c r="H39" s="36"/>
      <c r="I39" s="36"/>
      <c r="J39" s="37"/>
    </row>
    <row r="40" ht="30">
      <c r="A40" s="29" t="s">
        <v>29</v>
      </c>
      <c r="B40" s="29">
        <v>9</v>
      </c>
      <c r="C40" s="30" t="s">
        <v>74</v>
      </c>
      <c r="D40" s="29" t="s">
        <v>82</v>
      </c>
      <c r="E40" s="31" t="s">
        <v>76</v>
      </c>
      <c r="F40" s="32" t="s">
        <v>77</v>
      </c>
      <c r="G40" s="33">
        <v>6.2999999999999998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 ht="45">
      <c r="A42" s="29" t="s">
        <v>49</v>
      </c>
      <c r="B42" s="35"/>
      <c r="C42" s="36"/>
      <c r="D42" s="36"/>
      <c r="E42" s="42" t="s">
        <v>83</v>
      </c>
      <c r="F42" s="36"/>
      <c r="G42" s="36"/>
      <c r="H42" s="36"/>
      <c r="I42" s="36"/>
      <c r="J42" s="37"/>
    </row>
    <row r="43" ht="90">
      <c r="A43" s="29" t="s">
        <v>36</v>
      </c>
      <c r="B43" s="35"/>
      <c r="C43" s="36"/>
      <c r="D43" s="36"/>
      <c r="E43" s="31" t="s">
        <v>84</v>
      </c>
      <c r="F43" s="36"/>
      <c r="G43" s="36"/>
      <c r="H43" s="36"/>
      <c r="I43" s="36"/>
      <c r="J43" s="37"/>
    </row>
    <row r="44">
      <c r="A44" s="29" t="s">
        <v>29</v>
      </c>
      <c r="B44" s="29">
        <v>10</v>
      </c>
      <c r="C44" s="30" t="s">
        <v>85</v>
      </c>
      <c r="D44" s="29" t="s">
        <v>31</v>
      </c>
      <c r="E44" s="31" t="s">
        <v>86</v>
      </c>
      <c r="F44" s="32" t="s">
        <v>77</v>
      </c>
      <c r="G44" s="33">
        <v>4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87</v>
      </c>
      <c r="F45" s="36"/>
      <c r="G45" s="36"/>
      <c r="H45" s="36"/>
      <c r="I45" s="36"/>
      <c r="J45" s="37"/>
    </row>
    <row r="46">
      <c r="A46" s="29" t="s">
        <v>49</v>
      </c>
      <c r="B46" s="35"/>
      <c r="C46" s="36"/>
      <c r="D46" s="36"/>
      <c r="E46" s="42" t="s">
        <v>88</v>
      </c>
      <c r="F46" s="36"/>
      <c r="G46" s="36"/>
      <c r="H46" s="36"/>
      <c r="I46" s="36"/>
      <c r="J46" s="37"/>
    </row>
    <row r="47" ht="90">
      <c r="A47" s="29" t="s">
        <v>36</v>
      </c>
      <c r="B47" s="38"/>
      <c r="C47" s="39"/>
      <c r="D47" s="39"/>
      <c r="E47" s="31" t="s">
        <v>89</v>
      </c>
      <c r="F47" s="39"/>
      <c r="G47" s="39"/>
      <c r="H47" s="39"/>
      <c r="I47" s="39"/>
      <c r="J47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</v>
      </c>
      <c r="I3" s="16">
        <f>SUMIFS(I8:I111,A8:A111,"SD")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90</v>
      </c>
      <c r="D4" s="13"/>
      <c r="E4" s="14" t="s">
        <v>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92</v>
      </c>
      <c r="D9" s="29" t="s">
        <v>31</v>
      </c>
      <c r="E9" s="31" t="s">
        <v>93</v>
      </c>
      <c r="F9" s="32" t="s">
        <v>94</v>
      </c>
      <c r="G9" s="33">
        <v>22.879999999999999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95</v>
      </c>
      <c r="F10" s="36"/>
      <c r="G10" s="36"/>
      <c r="H10" s="36"/>
      <c r="I10" s="36"/>
      <c r="J10" s="37"/>
    </row>
    <row r="11">
      <c r="A11" s="29" t="s">
        <v>49</v>
      </c>
      <c r="B11" s="35"/>
      <c r="C11" s="36"/>
      <c r="D11" s="36"/>
      <c r="E11" s="42" t="s">
        <v>96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97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98</v>
      </c>
      <c r="D13" s="26"/>
      <c r="E13" s="23" t="s">
        <v>99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29</v>
      </c>
      <c r="B14" s="29">
        <v>2</v>
      </c>
      <c r="C14" s="30" t="s">
        <v>100</v>
      </c>
      <c r="D14" s="29" t="s">
        <v>31</v>
      </c>
      <c r="E14" s="31" t="s">
        <v>101</v>
      </c>
      <c r="F14" s="32" t="s">
        <v>102</v>
      </c>
      <c r="G14" s="33">
        <v>1.4399999999999999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103</v>
      </c>
      <c r="F15" s="36"/>
      <c r="G15" s="36"/>
      <c r="H15" s="36"/>
      <c r="I15" s="36"/>
      <c r="J15" s="37"/>
    </row>
    <row r="16">
      <c r="A16" s="29" t="s">
        <v>49</v>
      </c>
      <c r="B16" s="35"/>
      <c r="C16" s="36"/>
      <c r="D16" s="36"/>
      <c r="E16" s="42" t="s">
        <v>104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105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106</v>
      </c>
      <c r="D18" s="29" t="s">
        <v>31</v>
      </c>
      <c r="E18" s="31" t="s">
        <v>107</v>
      </c>
      <c r="F18" s="32" t="s">
        <v>102</v>
      </c>
      <c r="G18" s="33">
        <v>18.75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103</v>
      </c>
      <c r="F19" s="36"/>
      <c r="G19" s="36"/>
      <c r="H19" s="36"/>
      <c r="I19" s="36"/>
      <c r="J19" s="37"/>
    </row>
    <row r="20">
      <c r="A20" s="29" t="s">
        <v>49</v>
      </c>
      <c r="B20" s="35"/>
      <c r="C20" s="36"/>
      <c r="D20" s="36"/>
      <c r="E20" s="42" t="s">
        <v>108</v>
      </c>
      <c r="F20" s="36"/>
      <c r="G20" s="36"/>
      <c r="H20" s="36"/>
      <c r="I20" s="36"/>
      <c r="J20" s="37"/>
    </row>
    <row r="21" ht="409.5">
      <c r="A21" s="29" t="s">
        <v>36</v>
      </c>
      <c r="B21" s="35"/>
      <c r="C21" s="36"/>
      <c r="D21" s="36"/>
      <c r="E21" s="31" t="s">
        <v>105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109</v>
      </c>
      <c r="D22" s="29" t="s">
        <v>31</v>
      </c>
      <c r="E22" s="31" t="s">
        <v>110</v>
      </c>
      <c r="F22" s="32" t="s">
        <v>102</v>
      </c>
      <c r="G22" s="33">
        <v>11.44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95</v>
      </c>
      <c r="F23" s="36"/>
      <c r="G23" s="36"/>
      <c r="H23" s="36"/>
      <c r="I23" s="36"/>
      <c r="J23" s="37"/>
    </row>
    <row r="24">
      <c r="A24" s="29" t="s">
        <v>49</v>
      </c>
      <c r="B24" s="35"/>
      <c r="C24" s="36"/>
      <c r="D24" s="36"/>
      <c r="E24" s="42" t="s">
        <v>111</v>
      </c>
      <c r="F24" s="36"/>
      <c r="G24" s="36"/>
      <c r="H24" s="36"/>
      <c r="I24" s="36"/>
      <c r="J24" s="37"/>
    </row>
    <row r="25" ht="270">
      <c r="A25" s="29" t="s">
        <v>36</v>
      </c>
      <c r="B25" s="35"/>
      <c r="C25" s="36"/>
      <c r="D25" s="36"/>
      <c r="E25" s="31" t="s">
        <v>112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113</v>
      </c>
      <c r="D26" s="29" t="s">
        <v>31</v>
      </c>
      <c r="E26" s="31" t="s">
        <v>114</v>
      </c>
      <c r="F26" s="32" t="s">
        <v>102</v>
      </c>
      <c r="G26" s="33">
        <v>8.75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60">
      <c r="A28" s="29" t="s">
        <v>49</v>
      </c>
      <c r="B28" s="35"/>
      <c r="C28" s="36"/>
      <c r="D28" s="36"/>
      <c r="E28" s="42" t="s">
        <v>115</v>
      </c>
      <c r="F28" s="36"/>
      <c r="G28" s="36"/>
      <c r="H28" s="36"/>
      <c r="I28" s="36"/>
      <c r="J28" s="37"/>
    </row>
    <row r="29" ht="330">
      <c r="A29" s="29" t="s">
        <v>36</v>
      </c>
      <c r="B29" s="35"/>
      <c r="C29" s="36"/>
      <c r="D29" s="36"/>
      <c r="E29" s="31" t="s">
        <v>116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117</v>
      </c>
      <c r="D30" s="29" t="s">
        <v>31</v>
      </c>
      <c r="E30" s="31" t="s">
        <v>118</v>
      </c>
      <c r="F30" s="32" t="s">
        <v>102</v>
      </c>
      <c r="G30" s="33">
        <v>8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>
      <c r="A32" s="29" t="s">
        <v>49</v>
      </c>
      <c r="B32" s="35"/>
      <c r="C32" s="36"/>
      <c r="D32" s="36"/>
      <c r="E32" s="42" t="s">
        <v>119</v>
      </c>
      <c r="F32" s="36"/>
      <c r="G32" s="36"/>
      <c r="H32" s="36"/>
      <c r="I32" s="36"/>
      <c r="J32" s="37"/>
    </row>
    <row r="33" ht="409.5">
      <c r="A33" s="29" t="s">
        <v>36</v>
      </c>
      <c r="B33" s="35"/>
      <c r="C33" s="36"/>
      <c r="D33" s="36"/>
      <c r="E33" s="31" t="s">
        <v>120</v>
      </c>
      <c r="F33" s="36"/>
      <c r="G33" s="36"/>
      <c r="H33" s="36"/>
      <c r="I33" s="36"/>
      <c r="J33" s="37"/>
    </row>
    <row r="34">
      <c r="A34" s="23" t="s">
        <v>26</v>
      </c>
      <c r="B34" s="24"/>
      <c r="C34" s="25" t="s">
        <v>121</v>
      </c>
      <c r="D34" s="26"/>
      <c r="E34" s="23" t="s">
        <v>122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29</v>
      </c>
      <c r="B35" s="29">
        <v>7</v>
      </c>
      <c r="C35" s="30" t="s">
        <v>123</v>
      </c>
      <c r="D35" s="29" t="s">
        <v>31</v>
      </c>
      <c r="E35" s="31" t="s">
        <v>124</v>
      </c>
      <c r="F35" s="32" t="s">
        <v>102</v>
      </c>
      <c r="G35" s="33">
        <v>0.71999999999999997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>
      <c r="A37" s="29" t="s">
        <v>49</v>
      </c>
      <c r="B37" s="35"/>
      <c r="C37" s="36"/>
      <c r="D37" s="36"/>
      <c r="E37" s="42" t="s">
        <v>125</v>
      </c>
      <c r="F37" s="36"/>
      <c r="G37" s="36"/>
      <c r="H37" s="36"/>
      <c r="I37" s="36"/>
      <c r="J37" s="37"/>
    </row>
    <row r="38" ht="409.5">
      <c r="A38" s="29" t="s">
        <v>36</v>
      </c>
      <c r="B38" s="35"/>
      <c r="C38" s="36"/>
      <c r="D38" s="36"/>
      <c r="E38" s="31" t="s">
        <v>126</v>
      </c>
      <c r="F38" s="36"/>
      <c r="G38" s="36"/>
      <c r="H38" s="36"/>
      <c r="I38" s="36"/>
      <c r="J38" s="37"/>
    </row>
    <row r="39">
      <c r="A39" s="29" t="s">
        <v>29</v>
      </c>
      <c r="B39" s="29">
        <v>8</v>
      </c>
      <c r="C39" s="30" t="s">
        <v>127</v>
      </c>
      <c r="D39" s="29" t="s">
        <v>31</v>
      </c>
      <c r="E39" s="31" t="s">
        <v>128</v>
      </c>
      <c r="F39" s="32" t="s">
        <v>102</v>
      </c>
      <c r="G39" s="33">
        <v>0.16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>
      <c r="A41" s="29" t="s">
        <v>49</v>
      </c>
      <c r="B41" s="35"/>
      <c r="C41" s="36"/>
      <c r="D41" s="36"/>
      <c r="E41" s="42" t="s">
        <v>129</v>
      </c>
      <c r="F41" s="36"/>
      <c r="G41" s="36"/>
      <c r="H41" s="36"/>
      <c r="I41" s="36"/>
      <c r="J41" s="37"/>
    </row>
    <row r="42" ht="409.5">
      <c r="A42" s="29" t="s">
        <v>36</v>
      </c>
      <c r="B42" s="35"/>
      <c r="C42" s="36"/>
      <c r="D42" s="36"/>
      <c r="E42" s="31" t="s">
        <v>126</v>
      </c>
      <c r="F42" s="36"/>
      <c r="G42" s="36"/>
      <c r="H42" s="36"/>
      <c r="I42" s="36"/>
      <c r="J42" s="37"/>
    </row>
    <row r="43">
      <c r="A43" s="23" t="s">
        <v>26</v>
      </c>
      <c r="B43" s="24"/>
      <c r="C43" s="25" t="s">
        <v>130</v>
      </c>
      <c r="D43" s="26"/>
      <c r="E43" s="23" t="s">
        <v>131</v>
      </c>
      <c r="F43" s="26"/>
      <c r="G43" s="26"/>
      <c r="H43" s="26"/>
      <c r="I43" s="27">
        <f>SUMIFS(I44:I111,A44:A111,"P")</f>
        <v>0</v>
      </c>
      <c r="J43" s="28"/>
    </row>
    <row r="44">
      <c r="A44" s="29" t="s">
        <v>29</v>
      </c>
      <c r="B44" s="29">
        <v>9</v>
      </c>
      <c r="C44" s="30" t="s">
        <v>132</v>
      </c>
      <c r="D44" s="29" t="s">
        <v>31</v>
      </c>
      <c r="E44" s="31" t="s">
        <v>133</v>
      </c>
      <c r="F44" s="32" t="s">
        <v>77</v>
      </c>
      <c r="G44" s="33">
        <v>93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134</v>
      </c>
      <c r="F45" s="36"/>
      <c r="G45" s="36"/>
      <c r="H45" s="36"/>
      <c r="I45" s="36"/>
      <c r="J45" s="37"/>
    </row>
    <row r="46">
      <c r="A46" s="29" t="s">
        <v>49</v>
      </c>
      <c r="B46" s="35"/>
      <c r="C46" s="36"/>
      <c r="D46" s="36"/>
      <c r="E46" s="42" t="s">
        <v>135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136</v>
      </c>
      <c r="F47" s="36"/>
      <c r="G47" s="36"/>
      <c r="H47" s="36"/>
      <c r="I47" s="36"/>
      <c r="J47" s="37"/>
    </row>
    <row r="48">
      <c r="A48" s="29" t="s">
        <v>29</v>
      </c>
      <c r="B48" s="29">
        <v>10</v>
      </c>
      <c r="C48" s="30" t="s">
        <v>137</v>
      </c>
      <c r="D48" s="29" t="s">
        <v>31</v>
      </c>
      <c r="E48" s="31" t="s">
        <v>138</v>
      </c>
      <c r="F48" s="32" t="s">
        <v>77</v>
      </c>
      <c r="G48" s="33">
        <v>38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31" t="s">
        <v>139</v>
      </c>
      <c r="F49" s="36"/>
      <c r="G49" s="36"/>
      <c r="H49" s="36"/>
      <c r="I49" s="36"/>
      <c r="J49" s="37"/>
    </row>
    <row r="50">
      <c r="A50" s="29" t="s">
        <v>49</v>
      </c>
      <c r="B50" s="35"/>
      <c r="C50" s="36"/>
      <c r="D50" s="36"/>
      <c r="E50" s="42" t="s">
        <v>140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136</v>
      </c>
      <c r="F51" s="36"/>
      <c r="G51" s="36"/>
      <c r="H51" s="36"/>
      <c r="I51" s="36"/>
      <c r="J51" s="37"/>
    </row>
    <row r="52">
      <c r="A52" s="29" t="s">
        <v>29</v>
      </c>
      <c r="B52" s="29">
        <v>11</v>
      </c>
      <c r="C52" s="30" t="s">
        <v>141</v>
      </c>
      <c r="D52" s="29" t="s">
        <v>31</v>
      </c>
      <c r="E52" s="31" t="s">
        <v>142</v>
      </c>
      <c r="F52" s="32" t="s">
        <v>77</v>
      </c>
      <c r="G52" s="33">
        <v>4.7999999999999998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31" t="s">
        <v>143</v>
      </c>
      <c r="F53" s="36"/>
      <c r="G53" s="36"/>
      <c r="H53" s="36"/>
      <c r="I53" s="36"/>
      <c r="J53" s="37"/>
    </row>
    <row r="54">
      <c r="A54" s="29" t="s">
        <v>49</v>
      </c>
      <c r="B54" s="35"/>
      <c r="C54" s="36"/>
      <c r="D54" s="36"/>
      <c r="E54" s="42" t="s">
        <v>144</v>
      </c>
      <c r="F54" s="36"/>
      <c r="G54" s="36"/>
      <c r="H54" s="36"/>
      <c r="I54" s="36"/>
      <c r="J54" s="37"/>
    </row>
    <row r="55" ht="90">
      <c r="A55" s="29" t="s">
        <v>36</v>
      </c>
      <c r="B55" s="35"/>
      <c r="C55" s="36"/>
      <c r="D55" s="36"/>
      <c r="E55" s="31" t="s">
        <v>136</v>
      </c>
      <c r="F55" s="36"/>
      <c r="G55" s="36"/>
      <c r="H55" s="36"/>
      <c r="I55" s="36"/>
      <c r="J55" s="37"/>
    </row>
    <row r="56">
      <c r="A56" s="29" t="s">
        <v>29</v>
      </c>
      <c r="B56" s="29">
        <v>12</v>
      </c>
      <c r="C56" s="30" t="s">
        <v>145</v>
      </c>
      <c r="D56" s="29" t="s">
        <v>31</v>
      </c>
      <c r="E56" s="31" t="s">
        <v>146</v>
      </c>
      <c r="F56" s="32" t="s">
        <v>77</v>
      </c>
      <c r="G56" s="33">
        <v>67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41" t="s">
        <v>31</v>
      </c>
      <c r="F57" s="36"/>
      <c r="G57" s="36"/>
      <c r="H57" s="36"/>
      <c r="I57" s="36"/>
      <c r="J57" s="37"/>
    </row>
    <row r="58">
      <c r="A58" s="29" t="s">
        <v>49</v>
      </c>
      <c r="B58" s="35"/>
      <c r="C58" s="36"/>
      <c r="D58" s="36"/>
      <c r="E58" s="42" t="s">
        <v>147</v>
      </c>
      <c r="F58" s="36"/>
      <c r="G58" s="36"/>
      <c r="H58" s="36"/>
      <c r="I58" s="36"/>
      <c r="J58" s="37"/>
    </row>
    <row r="59" ht="105">
      <c r="A59" s="29" t="s">
        <v>36</v>
      </c>
      <c r="B59" s="35"/>
      <c r="C59" s="36"/>
      <c r="D59" s="36"/>
      <c r="E59" s="31" t="s">
        <v>148</v>
      </c>
      <c r="F59" s="36"/>
      <c r="G59" s="36"/>
      <c r="H59" s="36"/>
      <c r="I59" s="36"/>
      <c r="J59" s="37"/>
    </row>
    <row r="60">
      <c r="A60" s="29" t="s">
        <v>29</v>
      </c>
      <c r="B60" s="29">
        <v>13</v>
      </c>
      <c r="C60" s="30" t="s">
        <v>149</v>
      </c>
      <c r="D60" s="29" t="s">
        <v>31</v>
      </c>
      <c r="E60" s="31" t="s">
        <v>150</v>
      </c>
      <c r="F60" s="32" t="s">
        <v>77</v>
      </c>
      <c r="G60" s="33">
        <v>95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41" t="s">
        <v>31</v>
      </c>
      <c r="F61" s="36"/>
      <c r="G61" s="36"/>
      <c r="H61" s="36"/>
      <c r="I61" s="36"/>
      <c r="J61" s="37"/>
    </row>
    <row r="62">
      <c r="A62" s="29" t="s">
        <v>49</v>
      </c>
      <c r="B62" s="35"/>
      <c r="C62" s="36"/>
      <c r="D62" s="36"/>
      <c r="E62" s="42" t="s">
        <v>151</v>
      </c>
      <c r="F62" s="36"/>
      <c r="G62" s="36"/>
      <c r="H62" s="36"/>
      <c r="I62" s="36"/>
      <c r="J62" s="37"/>
    </row>
    <row r="63" ht="150">
      <c r="A63" s="29" t="s">
        <v>36</v>
      </c>
      <c r="B63" s="35"/>
      <c r="C63" s="36"/>
      <c r="D63" s="36"/>
      <c r="E63" s="31" t="s">
        <v>152</v>
      </c>
      <c r="F63" s="36"/>
      <c r="G63" s="36"/>
      <c r="H63" s="36"/>
      <c r="I63" s="36"/>
      <c r="J63" s="37"/>
    </row>
    <row r="64">
      <c r="A64" s="29" t="s">
        <v>29</v>
      </c>
      <c r="B64" s="29">
        <v>14</v>
      </c>
      <c r="C64" s="30" t="s">
        <v>153</v>
      </c>
      <c r="D64" s="29" t="s">
        <v>31</v>
      </c>
      <c r="E64" s="31" t="s">
        <v>154</v>
      </c>
      <c r="F64" s="32" t="s">
        <v>68</v>
      </c>
      <c r="G64" s="33">
        <v>4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41" t="s">
        <v>31</v>
      </c>
      <c r="F65" s="36"/>
      <c r="G65" s="36"/>
      <c r="H65" s="36"/>
      <c r="I65" s="36"/>
      <c r="J65" s="37"/>
    </row>
    <row r="66">
      <c r="A66" s="29" t="s">
        <v>49</v>
      </c>
      <c r="B66" s="35"/>
      <c r="C66" s="36"/>
      <c r="D66" s="36"/>
      <c r="E66" s="42" t="s">
        <v>155</v>
      </c>
      <c r="F66" s="36"/>
      <c r="G66" s="36"/>
      <c r="H66" s="36"/>
      <c r="I66" s="36"/>
      <c r="J66" s="37"/>
    </row>
    <row r="67" ht="120">
      <c r="A67" s="29" t="s">
        <v>36</v>
      </c>
      <c r="B67" s="35"/>
      <c r="C67" s="36"/>
      <c r="D67" s="36"/>
      <c r="E67" s="31" t="s">
        <v>156</v>
      </c>
      <c r="F67" s="36"/>
      <c r="G67" s="36"/>
      <c r="H67" s="36"/>
      <c r="I67" s="36"/>
      <c r="J67" s="37"/>
    </row>
    <row r="68">
      <c r="A68" s="29" t="s">
        <v>29</v>
      </c>
      <c r="B68" s="29">
        <v>15</v>
      </c>
      <c r="C68" s="30" t="s">
        <v>157</v>
      </c>
      <c r="D68" s="29" t="s">
        <v>31</v>
      </c>
      <c r="E68" s="31" t="s">
        <v>158</v>
      </c>
      <c r="F68" s="32" t="s">
        <v>68</v>
      </c>
      <c r="G68" s="33">
        <v>4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41" t="s">
        <v>31</v>
      </c>
      <c r="F69" s="36"/>
      <c r="G69" s="36"/>
      <c r="H69" s="36"/>
      <c r="I69" s="36"/>
      <c r="J69" s="37"/>
    </row>
    <row r="70">
      <c r="A70" s="29" t="s">
        <v>49</v>
      </c>
      <c r="B70" s="35"/>
      <c r="C70" s="36"/>
      <c r="D70" s="36"/>
      <c r="E70" s="42" t="s">
        <v>155</v>
      </c>
      <c r="F70" s="36"/>
      <c r="G70" s="36"/>
      <c r="H70" s="36"/>
      <c r="I70" s="36"/>
      <c r="J70" s="37"/>
    </row>
    <row r="71" ht="120">
      <c r="A71" s="29" t="s">
        <v>36</v>
      </c>
      <c r="B71" s="35"/>
      <c r="C71" s="36"/>
      <c r="D71" s="36"/>
      <c r="E71" s="31" t="s">
        <v>159</v>
      </c>
      <c r="F71" s="36"/>
      <c r="G71" s="36"/>
      <c r="H71" s="36"/>
      <c r="I71" s="36"/>
      <c r="J71" s="37"/>
    </row>
    <row r="72">
      <c r="A72" s="29" t="s">
        <v>29</v>
      </c>
      <c r="B72" s="29">
        <v>16</v>
      </c>
      <c r="C72" s="30" t="s">
        <v>160</v>
      </c>
      <c r="D72" s="29" t="s">
        <v>31</v>
      </c>
      <c r="E72" s="31" t="s">
        <v>161</v>
      </c>
      <c r="F72" s="32" t="s">
        <v>77</v>
      </c>
      <c r="G72" s="33">
        <v>32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>
      <c r="A73" s="29" t="s">
        <v>34</v>
      </c>
      <c r="B73" s="35"/>
      <c r="C73" s="36"/>
      <c r="D73" s="36"/>
      <c r="E73" s="31" t="s">
        <v>162</v>
      </c>
      <c r="F73" s="36"/>
      <c r="G73" s="36"/>
      <c r="H73" s="36"/>
      <c r="I73" s="36"/>
      <c r="J73" s="37"/>
    </row>
    <row r="74">
      <c r="A74" s="29" t="s">
        <v>49</v>
      </c>
      <c r="B74" s="35"/>
      <c r="C74" s="36"/>
      <c r="D74" s="36"/>
      <c r="E74" s="42" t="s">
        <v>163</v>
      </c>
      <c r="F74" s="36"/>
      <c r="G74" s="36"/>
      <c r="H74" s="36"/>
      <c r="I74" s="36"/>
      <c r="J74" s="37"/>
    </row>
    <row r="75" ht="105">
      <c r="A75" s="29" t="s">
        <v>36</v>
      </c>
      <c r="B75" s="35"/>
      <c r="C75" s="36"/>
      <c r="D75" s="36"/>
      <c r="E75" s="31" t="s">
        <v>164</v>
      </c>
      <c r="F75" s="36"/>
      <c r="G75" s="36"/>
      <c r="H75" s="36"/>
      <c r="I75" s="36"/>
      <c r="J75" s="37"/>
    </row>
    <row r="76">
      <c r="A76" s="29" t="s">
        <v>29</v>
      </c>
      <c r="B76" s="29">
        <v>17</v>
      </c>
      <c r="C76" s="30" t="s">
        <v>165</v>
      </c>
      <c r="D76" s="29" t="s">
        <v>31</v>
      </c>
      <c r="E76" s="31" t="s">
        <v>166</v>
      </c>
      <c r="F76" s="32" t="s">
        <v>77</v>
      </c>
      <c r="G76" s="33">
        <v>93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>
      <c r="A77" s="29" t="s">
        <v>34</v>
      </c>
      <c r="B77" s="35"/>
      <c r="C77" s="36"/>
      <c r="D77" s="36"/>
      <c r="E77" s="31" t="s">
        <v>167</v>
      </c>
      <c r="F77" s="36"/>
      <c r="G77" s="36"/>
      <c r="H77" s="36"/>
      <c r="I77" s="36"/>
      <c r="J77" s="37"/>
    </row>
    <row r="78">
      <c r="A78" s="29" t="s">
        <v>49</v>
      </c>
      <c r="B78" s="35"/>
      <c r="C78" s="36"/>
      <c r="D78" s="36"/>
      <c r="E78" s="42" t="s">
        <v>135</v>
      </c>
      <c r="F78" s="36"/>
      <c r="G78" s="36"/>
      <c r="H78" s="36"/>
      <c r="I78" s="36"/>
      <c r="J78" s="37"/>
    </row>
    <row r="79" ht="105">
      <c r="A79" s="29" t="s">
        <v>36</v>
      </c>
      <c r="B79" s="35"/>
      <c r="C79" s="36"/>
      <c r="D79" s="36"/>
      <c r="E79" s="31" t="s">
        <v>164</v>
      </c>
      <c r="F79" s="36"/>
      <c r="G79" s="36"/>
      <c r="H79" s="36"/>
      <c r="I79" s="36"/>
      <c r="J79" s="37"/>
    </row>
    <row r="80" ht="30">
      <c r="A80" s="29" t="s">
        <v>29</v>
      </c>
      <c r="B80" s="29">
        <v>18</v>
      </c>
      <c r="C80" s="30" t="s">
        <v>168</v>
      </c>
      <c r="D80" s="29" t="s">
        <v>31</v>
      </c>
      <c r="E80" s="31" t="s">
        <v>169</v>
      </c>
      <c r="F80" s="32" t="s">
        <v>68</v>
      </c>
      <c r="G80" s="33">
        <v>12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>
      <c r="A81" s="29" t="s">
        <v>34</v>
      </c>
      <c r="B81" s="35"/>
      <c r="C81" s="36"/>
      <c r="D81" s="36"/>
      <c r="E81" s="41" t="s">
        <v>31</v>
      </c>
      <c r="F81" s="36"/>
      <c r="G81" s="36"/>
      <c r="H81" s="36"/>
      <c r="I81" s="36"/>
      <c r="J81" s="37"/>
    </row>
    <row r="82">
      <c r="A82" s="29" t="s">
        <v>49</v>
      </c>
      <c r="B82" s="35"/>
      <c r="C82" s="36"/>
      <c r="D82" s="36"/>
      <c r="E82" s="42" t="s">
        <v>170</v>
      </c>
      <c r="F82" s="36"/>
      <c r="G82" s="36"/>
      <c r="H82" s="36"/>
      <c r="I82" s="36"/>
      <c r="J82" s="37"/>
    </row>
    <row r="83" ht="120">
      <c r="A83" s="29" t="s">
        <v>36</v>
      </c>
      <c r="B83" s="35"/>
      <c r="C83" s="36"/>
      <c r="D83" s="36"/>
      <c r="E83" s="31" t="s">
        <v>171</v>
      </c>
      <c r="F83" s="36"/>
      <c r="G83" s="36"/>
      <c r="H83" s="36"/>
      <c r="I83" s="36"/>
      <c r="J83" s="37"/>
    </row>
    <row r="84" ht="30">
      <c r="A84" s="29" t="s">
        <v>29</v>
      </c>
      <c r="B84" s="29">
        <v>19</v>
      </c>
      <c r="C84" s="30" t="s">
        <v>172</v>
      </c>
      <c r="D84" s="29" t="s">
        <v>31</v>
      </c>
      <c r="E84" s="31" t="s">
        <v>173</v>
      </c>
      <c r="F84" s="32" t="s">
        <v>68</v>
      </c>
      <c r="G84" s="33">
        <v>12</v>
      </c>
      <c r="H84" s="33">
        <v>0</v>
      </c>
      <c r="I84" s="33">
        <f>ROUND(G84*H84,P4)</f>
        <v>0</v>
      </c>
      <c r="J84" s="29"/>
      <c r="O84" s="34">
        <f>I84*0.21</f>
        <v>0</v>
      </c>
      <c r="P84">
        <v>3</v>
      </c>
    </row>
    <row r="85">
      <c r="A85" s="29" t="s">
        <v>34</v>
      </c>
      <c r="B85" s="35"/>
      <c r="C85" s="36"/>
      <c r="D85" s="36"/>
      <c r="E85" s="41" t="s">
        <v>31</v>
      </c>
      <c r="F85" s="36"/>
      <c r="G85" s="36"/>
      <c r="H85" s="36"/>
      <c r="I85" s="36"/>
      <c r="J85" s="37"/>
    </row>
    <row r="86">
      <c r="A86" s="29" t="s">
        <v>49</v>
      </c>
      <c r="B86" s="35"/>
      <c r="C86" s="36"/>
      <c r="D86" s="36"/>
      <c r="E86" s="42" t="s">
        <v>170</v>
      </c>
      <c r="F86" s="36"/>
      <c r="G86" s="36"/>
      <c r="H86" s="36"/>
      <c r="I86" s="36"/>
      <c r="J86" s="37"/>
    </row>
    <row r="87" ht="120">
      <c r="A87" s="29" t="s">
        <v>36</v>
      </c>
      <c r="B87" s="35"/>
      <c r="C87" s="36"/>
      <c r="D87" s="36"/>
      <c r="E87" s="31" t="s">
        <v>171</v>
      </c>
      <c r="F87" s="36"/>
      <c r="G87" s="36"/>
      <c r="H87" s="36"/>
      <c r="I87" s="36"/>
      <c r="J87" s="37"/>
    </row>
    <row r="88">
      <c r="A88" s="29" t="s">
        <v>29</v>
      </c>
      <c r="B88" s="29">
        <v>20</v>
      </c>
      <c r="C88" s="30" t="s">
        <v>174</v>
      </c>
      <c r="D88" s="29" t="s">
        <v>31</v>
      </c>
      <c r="E88" s="31" t="s">
        <v>175</v>
      </c>
      <c r="F88" s="32" t="s">
        <v>77</v>
      </c>
      <c r="G88" s="33">
        <v>93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>
      <c r="A89" s="29" t="s">
        <v>34</v>
      </c>
      <c r="B89" s="35"/>
      <c r="C89" s="36"/>
      <c r="D89" s="36"/>
      <c r="E89" s="41" t="s">
        <v>31</v>
      </c>
      <c r="F89" s="36"/>
      <c r="G89" s="36"/>
      <c r="H89" s="36"/>
      <c r="I89" s="36"/>
      <c r="J89" s="37"/>
    </row>
    <row r="90">
      <c r="A90" s="29" t="s">
        <v>49</v>
      </c>
      <c r="B90" s="35"/>
      <c r="C90" s="36"/>
      <c r="D90" s="36"/>
      <c r="E90" s="42" t="s">
        <v>135</v>
      </c>
      <c r="F90" s="36"/>
      <c r="G90" s="36"/>
      <c r="H90" s="36"/>
      <c r="I90" s="36"/>
      <c r="J90" s="37"/>
    </row>
    <row r="91" ht="90">
      <c r="A91" s="29" t="s">
        <v>36</v>
      </c>
      <c r="B91" s="35"/>
      <c r="C91" s="36"/>
      <c r="D91" s="36"/>
      <c r="E91" s="31" t="s">
        <v>176</v>
      </c>
      <c r="F91" s="36"/>
      <c r="G91" s="36"/>
      <c r="H91" s="36"/>
      <c r="I91" s="36"/>
      <c r="J91" s="37"/>
    </row>
    <row r="92">
      <c r="A92" s="29" t="s">
        <v>29</v>
      </c>
      <c r="B92" s="29">
        <v>21</v>
      </c>
      <c r="C92" s="30" t="s">
        <v>177</v>
      </c>
      <c r="D92" s="29" t="s">
        <v>31</v>
      </c>
      <c r="E92" s="31" t="s">
        <v>178</v>
      </c>
      <c r="F92" s="32" t="s">
        <v>68</v>
      </c>
      <c r="G92" s="33">
        <v>4</v>
      </c>
      <c r="H92" s="33">
        <v>0</v>
      </c>
      <c r="I92" s="33">
        <f>ROUND(G92*H92,P4)</f>
        <v>0</v>
      </c>
      <c r="J92" s="29"/>
      <c r="O92" s="34">
        <f>I92*0.21</f>
        <v>0</v>
      </c>
      <c r="P92">
        <v>3</v>
      </c>
    </row>
    <row r="93">
      <c r="A93" s="29" t="s">
        <v>34</v>
      </c>
      <c r="B93" s="35"/>
      <c r="C93" s="36"/>
      <c r="D93" s="36"/>
      <c r="E93" s="41" t="s">
        <v>31</v>
      </c>
      <c r="F93" s="36"/>
      <c r="G93" s="36"/>
      <c r="H93" s="36"/>
      <c r="I93" s="36"/>
      <c r="J93" s="37"/>
    </row>
    <row r="94">
      <c r="A94" s="29" t="s">
        <v>49</v>
      </c>
      <c r="B94" s="35"/>
      <c r="C94" s="36"/>
      <c r="D94" s="36"/>
      <c r="E94" s="42" t="s">
        <v>155</v>
      </c>
      <c r="F94" s="36"/>
      <c r="G94" s="36"/>
      <c r="H94" s="36"/>
      <c r="I94" s="36"/>
      <c r="J94" s="37"/>
    </row>
    <row r="95" ht="135">
      <c r="A95" s="29" t="s">
        <v>36</v>
      </c>
      <c r="B95" s="35"/>
      <c r="C95" s="36"/>
      <c r="D95" s="36"/>
      <c r="E95" s="31" t="s">
        <v>179</v>
      </c>
      <c r="F95" s="36"/>
      <c r="G95" s="36"/>
      <c r="H95" s="36"/>
      <c r="I95" s="36"/>
      <c r="J95" s="37"/>
    </row>
    <row r="96" ht="30">
      <c r="A96" s="29" t="s">
        <v>29</v>
      </c>
      <c r="B96" s="29">
        <v>22</v>
      </c>
      <c r="C96" s="30" t="s">
        <v>180</v>
      </c>
      <c r="D96" s="29" t="s">
        <v>31</v>
      </c>
      <c r="E96" s="31" t="s">
        <v>181</v>
      </c>
      <c r="F96" s="32" t="s">
        <v>68</v>
      </c>
      <c r="G96" s="33">
        <v>4</v>
      </c>
      <c r="H96" s="33">
        <v>0</v>
      </c>
      <c r="I96" s="33">
        <f>ROUND(G96*H96,P4)</f>
        <v>0</v>
      </c>
      <c r="J96" s="29"/>
      <c r="O96" s="34">
        <f>I96*0.21</f>
        <v>0</v>
      </c>
      <c r="P96">
        <v>3</v>
      </c>
    </row>
    <row r="97">
      <c r="A97" s="29" t="s">
        <v>34</v>
      </c>
      <c r="B97" s="35"/>
      <c r="C97" s="36"/>
      <c r="D97" s="36"/>
      <c r="E97" s="41" t="s">
        <v>31</v>
      </c>
      <c r="F97" s="36"/>
      <c r="G97" s="36"/>
      <c r="H97" s="36"/>
      <c r="I97" s="36"/>
      <c r="J97" s="37"/>
    </row>
    <row r="98">
      <c r="A98" s="29" t="s">
        <v>49</v>
      </c>
      <c r="B98" s="35"/>
      <c r="C98" s="36"/>
      <c r="D98" s="36"/>
      <c r="E98" s="42" t="s">
        <v>155</v>
      </c>
      <c r="F98" s="36"/>
      <c r="G98" s="36"/>
      <c r="H98" s="36"/>
      <c r="I98" s="36"/>
      <c r="J98" s="37"/>
    </row>
    <row r="99" ht="120">
      <c r="A99" s="29" t="s">
        <v>36</v>
      </c>
      <c r="B99" s="35"/>
      <c r="C99" s="36"/>
      <c r="D99" s="36"/>
      <c r="E99" s="31" t="s">
        <v>182</v>
      </c>
      <c r="F99" s="36"/>
      <c r="G99" s="36"/>
      <c r="H99" s="36"/>
      <c r="I99" s="36"/>
      <c r="J99" s="37"/>
    </row>
    <row r="100">
      <c r="A100" s="29" t="s">
        <v>29</v>
      </c>
      <c r="B100" s="29">
        <v>23</v>
      </c>
      <c r="C100" s="30" t="s">
        <v>183</v>
      </c>
      <c r="D100" s="29" t="s">
        <v>31</v>
      </c>
      <c r="E100" s="31" t="s">
        <v>184</v>
      </c>
      <c r="F100" s="32" t="s">
        <v>68</v>
      </c>
      <c r="G100" s="33">
        <v>4</v>
      </c>
      <c r="H100" s="33">
        <v>0</v>
      </c>
      <c r="I100" s="33">
        <f>ROUND(G100*H100,P4)</f>
        <v>0</v>
      </c>
      <c r="J100" s="29"/>
      <c r="O100" s="34">
        <f>I100*0.21</f>
        <v>0</v>
      </c>
      <c r="P100">
        <v>3</v>
      </c>
    </row>
    <row r="101">
      <c r="A101" s="29" t="s">
        <v>34</v>
      </c>
      <c r="B101" s="35"/>
      <c r="C101" s="36"/>
      <c r="D101" s="36"/>
      <c r="E101" s="41" t="s">
        <v>31</v>
      </c>
      <c r="F101" s="36"/>
      <c r="G101" s="36"/>
      <c r="H101" s="36"/>
      <c r="I101" s="36"/>
      <c r="J101" s="37"/>
    </row>
    <row r="102">
      <c r="A102" s="29" t="s">
        <v>49</v>
      </c>
      <c r="B102" s="35"/>
      <c r="C102" s="36"/>
      <c r="D102" s="36"/>
      <c r="E102" s="42" t="s">
        <v>155</v>
      </c>
      <c r="F102" s="36"/>
      <c r="G102" s="36"/>
      <c r="H102" s="36"/>
      <c r="I102" s="36"/>
      <c r="J102" s="37"/>
    </row>
    <row r="103" ht="105">
      <c r="A103" s="29" t="s">
        <v>36</v>
      </c>
      <c r="B103" s="35"/>
      <c r="C103" s="36"/>
      <c r="D103" s="36"/>
      <c r="E103" s="31" t="s">
        <v>185</v>
      </c>
      <c r="F103" s="36"/>
      <c r="G103" s="36"/>
      <c r="H103" s="36"/>
      <c r="I103" s="36"/>
      <c r="J103" s="37"/>
    </row>
    <row r="104">
      <c r="A104" s="29" t="s">
        <v>29</v>
      </c>
      <c r="B104" s="29">
        <v>24</v>
      </c>
      <c r="C104" s="30" t="s">
        <v>186</v>
      </c>
      <c r="D104" s="29" t="s">
        <v>31</v>
      </c>
      <c r="E104" s="31" t="s">
        <v>187</v>
      </c>
      <c r="F104" s="32" t="s">
        <v>68</v>
      </c>
      <c r="G104" s="33">
        <v>4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>
      <c r="A105" s="29" t="s">
        <v>34</v>
      </c>
      <c r="B105" s="35"/>
      <c r="C105" s="36"/>
      <c r="D105" s="36"/>
      <c r="E105" s="41" t="s">
        <v>31</v>
      </c>
      <c r="F105" s="36"/>
      <c r="G105" s="36"/>
      <c r="H105" s="36"/>
      <c r="I105" s="36"/>
      <c r="J105" s="37"/>
    </row>
    <row r="106">
      <c r="A106" s="29" t="s">
        <v>49</v>
      </c>
      <c r="B106" s="35"/>
      <c r="C106" s="36"/>
      <c r="D106" s="36"/>
      <c r="E106" s="42" t="s">
        <v>155</v>
      </c>
      <c r="F106" s="36"/>
      <c r="G106" s="36"/>
      <c r="H106" s="36"/>
      <c r="I106" s="36"/>
      <c r="J106" s="37"/>
    </row>
    <row r="107" ht="105">
      <c r="A107" s="29" t="s">
        <v>36</v>
      </c>
      <c r="B107" s="35"/>
      <c r="C107" s="36"/>
      <c r="D107" s="36"/>
      <c r="E107" s="31" t="s">
        <v>188</v>
      </c>
      <c r="F107" s="36"/>
      <c r="G107" s="36"/>
      <c r="H107" s="36"/>
      <c r="I107" s="36"/>
      <c r="J107" s="37"/>
    </row>
    <row r="108" ht="30">
      <c r="A108" s="29" t="s">
        <v>29</v>
      </c>
      <c r="B108" s="29">
        <v>25</v>
      </c>
      <c r="C108" s="30" t="s">
        <v>189</v>
      </c>
      <c r="D108" s="29" t="s">
        <v>31</v>
      </c>
      <c r="E108" s="31" t="s">
        <v>190</v>
      </c>
      <c r="F108" s="32" t="s">
        <v>68</v>
      </c>
      <c r="G108" s="33">
        <v>1</v>
      </c>
      <c r="H108" s="33">
        <v>0</v>
      </c>
      <c r="I108" s="33">
        <f>ROUND(G108*H108,P4)</f>
        <v>0</v>
      </c>
      <c r="J108" s="29"/>
      <c r="O108" s="34">
        <f>I108*0.21</f>
        <v>0</v>
      </c>
      <c r="P108">
        <v>3</v>
      </c>
    </row>
    <row r="109">
      <c r="A109" s="29" t="s">
        <v>34</v>
      </c>
      <c r="B109" s="35"/>
      <c r="C109" s="36"/>
      <c r="D109" s="36"/>
      <c r="E109" s="41" t="s">
        <v>31</v>
      </c>
      <c r="F109" s="36"/>
      <c r="G109" s="36"/>
      <c r="H109" s="36"/>
      <c r="I109" s="36"/>
      <c r="J109" s="37"/>
    </row>
    <row r="110">
      <c r="A110" s="29" t="s">
        <v>49</v>
      </c>
      <c r="B110" s="35"/>
      <c r="C110" s="36"/>
      <c r="D110" s="36"/>
      <c r="E110" s="42" t="s">
        <v>191</v>
      </c>
      <c r="F110" s="36"/>
      <c r="G110" s="36"/>
      <c r="H110" s="36"/>
      <c r="I110" s="36"/>
      <c r="J110" s="37"/>
    </row>
    <row r="111" ht="135">
      <c r="A111" s="29" t="s">
        <v>36</v>
      </c>
      <c r="B111" s="38"/>
      <c r="C111" s="39"/>
      <c r="D111" s="39"/>
      <c r="E111" s="31" t="s">
        <v>192</v>
      </c>
      <c r="F111" s="39"/>
      <c r="G111" s="39"/>
      <c r="H111" s="39"/>
      <c r="I111" s="39"/>
      <c r="J11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193</v>
      </c>
      <c r="I3" s="16">
        <f>SUMIFS(I9:I27,A9:A27,"SD")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193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SUMIFS(I10:I27,A10:A27,"P")</f>
        <v>0</v>
      </c>
      <c r="J9" s="28"/>
    </row>
    <row r="10" ht="45">
      <c r="A10" s="29" t="s">
        <v>29</v>
      </c>
      <c r="B10" s="29">
        <v>1</v>
      </c>
      <c r="C10" s="30" t="s">
        <v>194</v>
      </c>
      <c r="D10" s="29" t="s">
        <v>195</v>
      </c>
      <c r="E10" s="31" t="s">
        <v>196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197</v>
      </c>
      <c r="D13" s="29" t="s">
        <v>195</v>
      </c>
      <c r="E13" s="31" t="s">
        <v>198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14</v>
      </c>
      <c r="C16" s="30" t="s">
        <v>199</v>
      </c>
      <c r="D16" s="29" t="s">
        <v>195</v>
      </c>
      <c r="E16" s="31" t="s">
        <v>200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>
      <c r="A19" s="29" t="s">
        <v>29</v>
      </c>
      <c r="B19" s="29">
        <v>15</v>
      </c>
      <c r="C19" s="30" t="s">
        <v>201</v>
      </c>
      <c r="D19" s="29" t="s">
        <v>195</v>
      </c>
      <c r="E19" s="31" t="s">
        <v>202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16</v>
      </c>
      <c r="C22" s="30" t="s">
        <v>203</v>
      </c>
      <c r="D22" s="29" t="s">
        <v>195</v>
      </c>
      <c r="E22" s="31" t="s">
        <v>204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18</v>
      </c>
      <c r="C25" s="30" t="s">
        <v>205</v>
      </c>
      <c r="D25" s="29" t="s">
        <v>195</v>
      </c>
      <c r="E25" s="31" t="s">
        <v>206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8"/>
      <c r="C27" s="39"/>
      <c r="D27" s="39"/>
      <c r="E27" s="43" t="s">
        <v>31</v>
      </c>
      <c r="F27" s="39"/>
      <c r="G27" s="39"/>
      <c r="H27" s="39"/>
      <c r="I27" s="39"/>
      <c r="J27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2024-12-17T12:04:10Z</dcterms:created>
  <dcterms:modified xsi:type="dcterms:W3CDTF">2024-12-17T12:04:11Z</dcterms:modified>
</cp:coreProperties>
</file>